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<sst xmlns="http://schemas.openxmlformats.org/spreadsheetml/2006/main" count="41" uniqueCount="41">
  <si>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>PATH Act 2016 Tax Incentive</t>
  </si>
  <si>
    <t>Buying or Financing Manufacturing Equipment</t>
  </si>
  <si>
    <t>1.)</t>
  </si>
  <si>
    <t>Purchase Price:</t>
  </si>
  <si>
    <t>(enter the total equipment cost)</t>
  </si>
  <si>
    <t>2.)</t>
  </si>
  <si>
    <t>Less Section 179 Allowance</t>
  </si>
  <si>
    <t>(formula assumes small business status &amp; $500,000)</t>
  </si>
  <si>
    <t>3.)</t>
  </si>
  <si>
    <t>Adjusted Cost Basis</t>
  </si>
  <si>
    <t>(formula subtracts line 2 from line 1)</t>
  </si>
  <si>
    <t>4.)</t>
  </si>
  <si>
    <t>50% Depreciation Bonus</t>
  </si>
  <si>
    <t>(multiply line 3 by .50)</t>
  </si>
  <si>
    <t>5.)</t>
  </si>
  <si>
    <t>Adjusted Cost Basis for MACRS</t>
  </si>
  <si>
    <t>(line 3 minus line 4)</t>
  </si>
  <si>
    <t>6.)</t>
  </si>
  <si>
    <t>1st Year MACRS Depreciation</t>
  </si>
  <si>
    <t>(multiply line 5 by .2)</t>
  </si>
  <si>
    <t>(Based on 5 year Straight Line Depreciation)</t>
  </si>
  <si>
    <t>7.)</t>
  </si>
  <si>
    <t>Total 1st Year Depreciation</t>
  </si>
  <si>
    <t xml:space="preserve">(formula adds line 2 + line 4 + line 6)  </t>
  </si>
  <si>
    <t>8.)</t>
  </si>
  <si>
    <t>Write-off Percentage</t>
  </si>
  <si>
    <t>(formula divides line 7 by line1)</t>
  </si>
  <si>
    <t>9.)</t>
  </si>
  <si>
    <t>Income Tax rate</t>
  </si>
  <si>
    <t>(enter the applicable tax rate for your company)</t>
  </si>
  <si>
    <t>10.)</t>
  </si>
  <si>
    <t>Income Tax Savings</t>
  </si>
  <si>
    <t>(formula multiplies line 7 by line 9)</t>
  </si>
  <si>
    <r>
      <t>·</t>
    </r>
    <r>
      <rPr>
        <sz val="11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Section 179 of the tax code allows Small Businesses (those whose equipment purchases of all kinds, new or used, do not exceed 2 million) to expense the first $500k until 12/31/16.  Any amount over     2 million will decrease dollar for dollar. </t>
    </r>
  </si>
  <si>
    <r>
      <t>·</t>
    </r>
    <r>
      <rPr>
        <sz val="11"/>
        <rFont val="Times New Roman"/>
        <family val="1"/>
      </rPr>
      <t>      </t>
    </r>
    <r>
      <rPr>
        <b/>
        <sz val="11"/>
        <rFont val="Times New Roman"/>
        <family val="1"/>
      </rPr>
      <t> The 2016 Tax Incentive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 xml:space="preserve"> implements a "bonus" depreciation of 50% for new equipment purchases that occur in 2016 based on the following criterion: The equipment must (1) have a recovery period of 20 years or less (generally 5-year, 7-year and 10-year MACRS); (2) be new property acquired and placed in service between January 1, 2016 and December 31, 2016; (3) have a purchase order date between January 1, 2016 and December 31, 2016 (e.g. not have been ordered in 2015).  In a sale-leaseback transaction, the sale-leaseback must occur within 3 months after the property is originally placed in service to qualify.
   </t>
    </r>
  </si>
  <si>
    <r>
      <t>·</t>
    </r>
    <r>
      <rPr>
        <sz val="11"/>
        <rFont val="Times New Roman"/>
        <family val="1"/>
      </rPr>
      <t>        </t>
    </r>
    <r>
      <rPr>
        <sz val="11"/>
        <rFont val="Arial"/>
        <family val="2"/>
      </rPr>
      <t xml:space="preserve"> 20% first year depreciation (MACRS) based on a five year asset life </t>
    </r>
  </si>
  <si>
    <r>
      <t>·</t>
    </r>
    <r>
      <rPr>
        <sz val="11"/>
        <rFont val="Times New Roman"/>
        <family val="1"/>
      </rPr>
      <t>      </t>
    </r>
    <r>
      <rPr>
        <sz val="11"/>
        <rFont val="Arial"/>
        <family val="2"/>
      </rPr>
      <t xml:space="preserve"> If a company cannot utilize the additional depreciation write-off, they can still benefit from this new legislation by entering into a “True Lease” agreement for the new equipment. In this situation, the leasing company will receive the accelerated tax benefits which will result in a lower monthly lease rate.    </t>
    </r>
  </si>
  <si>
    <r>
      <t>·</t>
    </r>
    <r>
      <rPr>
        <sz val="11"/>
        <rFont val="Times New Roman"/>
        <family val="1"/>
      </rPr>
      <t>        </t>
    </r>
    <r>
      <rPr>
        <b/>
        <sz val="11"/>
        <rFont val="Times New Roman"/>
        <family val="1"/>
      </rPr>
      <t>Please consult your tax advisor for specific information on the potential benefits available to your business as a result of The 2016 Tax Incentive.</t>
    </r>
    <r>
      <rPr>
        <b/>
        <sz val="11"/>
        <rFont val="Arial"/>
        <family val="2"/>
      </rPr>
      <t xml:space="preserve"> </t>
    </r>
  </si>
  <si>
    <r>
      <t xml:space="preserve">EFS </t>
    </r>
    <r>
      <rPr>
        <b/>
        <sz val="14"/>
        <rFont val="Arial"/>
        <family val="2"/>
      </rPr>
      <t>Equipment Finance Services</t>
    </r>
  </si>
  <si>
    <t>Phone:  800-216-6587</t>
  </si>
  <si>
    <t>Fax: 800-216-9567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</si>
</sst>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_);[RED]&quot;($&quot;#,##0\)"/>
    <numFmt numFmtId="166" formatCode="_(\$* #,##0.00_);_(\$* \(#,##0.00\);_(\$* \-??_);_(@_)"/>
    <numFmt numFmtId="167" formatCode="0.0%"/>
    <numFmt numFmtId="168" formatCode="0%"/>
  </numFmts>
  <fonts count="12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Symbol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Alignment="1">
      <alignment vertical="top"/>
    </xf>
    <xf numFmtId="166" fontId="0" fillId="0" borderId="0" xfId="17" applyFont="1" applyFill="1" applyBorder="1" applyAlignment="1" applyProtection="1">
      <alignment/>
      <protection/>
    </xf>
    <xf numFmtId="166" fontId="0" fillId="0" borderId="0" xfId="17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3" fillId="0" borderId="0" xfId="0" applyFont="1" applyAlignment="1">
      <alignment vertical="top"/>
    </xf>
    <xf numFmtId="164" fontId="5" fillId="0" borderId="0" xfId="0" applyFont="1" applyAlignment="1">
      <alignment/>
    </xf>
    <xf numFmtId="167" fontId="3" fillId="0" borderId="0" xfId="0" applyNumberFormat="1" applyFont="1" applyBorder="1" applyAlignment="1" applyProtection="1">
      <alignment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0" xfId="0" applyNumberFormat="1" applyFont="1" applyBorder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left" vertical="top" wrapText="1"/>
    </xf>
    <xf numFmtId="164" fontId="8" fillId="0" borderId="0" xfId="0" applyFont="1" applyAlignment="1">
      <alignment horizontal="left" vertical="top" wrapText="1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7" max="7" width="15.7109375" style="0" customWidth="1"/>
    <col min="8" max="8" width="16.28125" style="0" customWidth="1"/>
    <col min="9" max="9" width="15.71093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8" ht="12.75">
      <c r="A4" s="2"/>
      <c r="B4" s="3"/>
      <c r="C4" s="3"/>
      <c r="D4" s="3"/>
      <c r="E4" s="3"/>
      <c r="F4" s="3"/>
      <c r="G4" s="4"/>
      <c r="H4" s="4">
        <v>2016</v>
      </c>
    </row>
    <row r="5" ht="12.75" customHeight="1"/>
    <row r="6" spans="1:8" s="6" customFormat="1" ht="12.75">
      <c r="A6" s="5" t="s">
        <v>2</v>
      </c>
      <c r="B6" s="6" t="s">
        <v>3</v>
      </c>
      <c r="G6" s="7"/>
      <c r="H6" s="8"/>
    </row>
    <row r="7" spans="2:8" ht="12.75">
      <c r="B7" s="9" t="s">
        <v>4</v>
      </c>
      <c r="G7" s="10"/>
      <c r="H7" s="11"/>
    </row>
    <row r="8" spans="1:8" s="6" customFormat="1" ht="15" customHeight="1">
      <c r="A8" s="12" t="s">
        <v>5</v>
      </c>
      <c r="B8" s="6" t="s">
        <v>6</v>
      </c>
      <c r="G8" s="13"/>
      <c r="H8" s="14">
        <f>IF(H6&gt;=2000000,IF(500000-(H6-2000000)&lt;=0,0,500000-(H6-2000000)),IF(H6=0,"",IF(H6&lt;500000,H6,"$500,000")))</f>
      </c>
    </row>
    <row r="9" spans="2:8" ht="12.75">
      <c r="B9" s="9" t="s">
        <v>7</v>
      </c>
      <c r="G9" s="10"/>
      <c r="H9" s="11"/>
    </row>
    <row r="10" spans="1:8" s="6" customFormat="1" ht="12.75">
      <c r="A10" s="12" t="s">
        <v>8</v>
      </c>
      <c r="B10" s="6" t="s">
        <v>9</v>
      </c>
      <c r="G10" s="15"/>
      <c r="H10" s="14">
        <f>IF(H6=0,"",H6-H8)</f>
      </c>
    </row>
    <row r="11" spans="2:8" ht="12.75">
      <c r="B11" s="9" t="s">
        <v>10</v>
      </c>
      <c r="G11" s="10"/>
      <c r="H11" s="11"/>
    </row>
    <row r="12" spans="1:8" s="6" customFormat="1" ht="12.75">
      <c r="A12" s="12" t="s">
        <v>11</v>
      </c>
      <c r="B12" s="6" t="s">
        <v>12</v>
      </c>
      <c r="G12" s="13"/>
      <c r="H12" s="14">
        <f>IF(H6=0,"",H10*0.5)</f>
      </c>
    </row>
    <row r="13" spans="2:8" ht="12.75">
      <c r="B13" s="9" t="s">
        <v>13</v>
      </c>
      <c r="G13" s="10"/>
      <c r="H13" s="11"/>
    </row>
    <row r="14" spans="1:8" ht="12.75">
      <c r="A14" s="12" t="s">
        <v>14</v>
      </c>
      <c r="B14" s="6" t="s">
        <v>15</v>
      </c>
      <c r="C14" s="6"/>
      <c r="D14" s="6"/>
      <c r="E14" s="6"/>
      <c r="F14" s="6"/>
      <c r="G14" s="10"/>
      <c r="H14" s="14">
        <f>IF(H6=0,"",H10-H12)</f>
      </c>
    </row>
    <row r="15" spans="2:8" ht="12.75">
      <c r="B15" s="9" t="s">
        <v>16</v>
      </c>
      <c r="G15" s="10"/>
      <c r="H15" s="11"/>
    </row>
    <row r="16" spans="1:8" ht="12.75">
      <c r="A16" s="12" t="s">
        <v>17</v>
      </c>
      <c r="B16" s="16" t="s">
        <v>18</v>
      </c>
      <c r="C16" s="6"/>
      <c r="D16" s="6"/>
      <c r="E16" s="6"/>
      <c r="F16" s="6"/>
      <c r="G16" s="10"/>
      <c r="H16" s="14">
        <f>IF(H6=0,"",H14*0.2)</f>
      </c>
    </row>
    <row r="17" spans="2:8" ht="12.75">
      <c r="B17" s="9" t="s">
        <v>19</v>
      </c>
      <c r="D17" s="17" t="s">
        <v>20</v>
      </c>
      <c r="G17" s="10"/>
      <c r="H17" s="11"/>
    </row>
    <row r="18" spans="1:8" s="6" customFormat="1" ht="12.75">
      <c r="A18" s="12" t="s">
        <v>21</v>
      </c>
      <c r="B18" s="6" t="s">
        <v>22</v>
      </c>
      <c r="G18" s="15"/>
      <c r="H18" s="14">
        <f>IF(H6=0,"",H8+H12+H16)</f>
      </c>
    </row>
    <row r="19" spans="2:8" ht="12.75">
      <c r="B19" s="9" t="s">
        <v>23</v>
      </c>
      <c r="G19" s="10"/>
      <c r="H19" s="11"/>
    </row>
    <row r="20" spans="1:8" s="6" customFormat="1" ht="12.75">
      <c r="A20" s="12" t="s">
        <v>24</v>
      </c>
      <c r="B20" s="6" t="s">
        <v>25</v>
      </c>
      <c r="G20" s="18"/>
      <c r="H20" s="19">
        <f>IF(H6=0,"",H18/H6)</f>
      </c>
    </row>
    <row r="21" spans="2:8" ht="12.75">
      <c r="B21" s="9" t="s">
        <v>26</v>
      </c>
      <c r="G21" s="10"/>
      <c r="H21" s="11"/>
    </row>
    <row r="22" spans="1:8" s="6" customFormat="1" ht="12.75">
      <c r="A22" s="12" t="s">
        <v>27</v>
      </c>
      <c r="B22" s="6" t="s">
        <v>28</v>
      </c>
      <c r="G22" s="20"/>
      <c r="H22" s="21">
        <v>0.35</v>
      </c>
    </row>
    <row r="23" spans="2:8" ht="12.75">
      <c r="B23" s="9" t="s">
        <v>29</v>
      </c>
      <c r="G23" s="10"/>
      <c r="H23" s="11"/>
    </row>
    <row r="24" spans="1:8" s="6" customFormat="1" ht="12.75">
      <c r="A24" s="12" t="s">
        <v>30</v>
      </c>
      <c r="B24" s="6" t="s">
        <v>31</v>
      </c>
      <c r="G24" s="15"/>
      <c r="H24" s="14">
        <f>IF(H6=0,"",(H6*H22)-((H6-H18)*H22))</f>
      </c>
    </row>
    <row r="25" spans="1:8" s="6" customFormat="1" ht="12.75" customHeight="1">
      <c r="A25" s="12"/>
      <c r="B25" s="9" t="s">
        <v>32</v>
      </c>
      <c r="G25" s="15"/>
      <c r="H25" s="22"/>
    </row>
    <row r="26" spans="1:8" s="6" customFormat="1" ht="12.75" customHeight="1">
      <c r="A26" s="12"/>
      <c r="G26" s="15"/>
      <c r="H26" s="22"/>
    </row>
    <row r="27" spans="1:9" ht="45" customHeight="1">
      <c r="A27" s="23" t="s">
        <v>33</v>
      </c>
      <c r="B27" s="23"/>
      <c r="C27" s="23"/>
      <c r="D27" s="23"/>
      <c r="E27" s="23"/>
      <c r="F27" s="23"/>
      <c r="G27" s="23"/>
      <c r="H27" s="23"/>
      <c r="I27" s="23"/>
    </row>
    <row r="28" spans="1:10" ht="105" customHeight="1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4"/>
    </row>
    <row r="29" spans="1:9" ht="30" customHeight="1">
      <c r="A29" s="23" t="s">
        <v>35</v>
      </c>
      <c r="B29" s="23"/>
      <c r="C29" s="23"/>
      <c r="D29" s="23"/>
      <c r="E29" s="23"/>
      <c r="F29" s="23"/>
      <c r="G29" s="23"/>
      <c r="H29" s="23"/>
      <c r="I29" s="23"/>
    </row>
    <row r="30" spans="1:9" ht="57.75" customHeight="1">
      <c r="A30" s="23" t="s">
        <v>36</v>
      </c>
      <c r="B30" s="23"/>
      <c r="C30" s="23"/>
      <c r="D30" s="23"/>
      <c r="E30" s="23"/>
      <c r="F30" s="23"/>
      <c r="G30" s="23"/>
      <c r="H30" s="23"/>
      <c r="I30" s="23"/>
    </row>
    <row r="31" spans="1:9" ht="45" customHeight="1">
      <c r="A31" s="23" t="s">
        <v>37</v>
      </c>
      <c r="B31" s="23"/>
      <c r="C31" s="23"/>
      <c r="D31" s="23"/>
      <c r="E31" s="23"/>
      <c r="F31" s="23"/>
      <c r="G31" s="23"/>
      <c r="H31" s="23"/>
      <c r="I31" s="23"/>
    </row>
    <row r="32" spans="4:6" ht="12.75">
      <c r="D32" s="25" t="s">
        <v>38</v>
      </c>
      <c r="E32" s="12"/>
      <c r="F32" s="12"/>
    </row>
    <row r="33" spans="4:6" ht="12.75">
      <c r="D33" s="12" t="s">
        <v>39</v>
      </c>
      <c r="E33" s="12"/>
      <c r="F33" s="12"/>
    </row>
    <row r="34" spans="4:6" ht="12.75">
      <c r="D34" s="12" t="s">
        <v>40</v>
      </c>
      <c r="E34" s="12"/>
      <c r="F34" s="12"/>
    </row>
    <row r="35" ht="12.75">
      <c r="D35" s="12"/>
    </row>
    <row r="36" ht="12.75">
      <c r="D36" s="12"/>
    </row>
  </sheetData>
  <sheetProtection selectLockedCells="1" selectUnlockedCells="1"/>
  <mergeCells count="7">
    <mergeCell ref="A2:I2"/>
    <mergeCell ref="A3:I3"/>
    <mergeCell ref="A27:I27"/>
    <mergeCell ref="A28:I28"/>
    <mergeCell ref="A29:I29"/>
    <mergeCell ref="A30:I30"/>
    <mergeCell ref="A31:I31"/>
  </mergeCells>
  <printOptions/>
  <pageMargins left="0.7479166666666667" right="0.7479166666666667" top="0.5" bottom="0.5" header="0.5118055555555555" footer="0.5118055555555555"/>
  <pageSetup horizontalDpi="300" verticalDpi="3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Hunt</dc:creator>
  <cp:keywords/>
  <dc:description/>
  <cp:lastModifiedBy>Jane Hunt</cp:lastModifiedBy>
  <dcterms:created xsi:type="dcterms:W3CDTF">2013-06-18T21:55:07Z</dcterms:created>
  <dcterms:modified xsi:type="dcterms:W3CDTF">2016-06-27T19:40:14Z</dcterms:modified>
  <cp:category/>
  <cp:version/>
  <cp:contentType/>
  <cp:contentStatus/>
  <cp:revision>3</cp:revision>
</cp:coreProperties>
</file>